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15" yWindow="1515" windowWidth="21600" windowHeight="11295" firstSheet="1" activeTab="4"/>
  </bookViews>
  <sheets>
    <sheet name="ерте жас тобы" sheetId="15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externalReferences>
    <externalReference r:id="rId6"/>
    <externalReference r:id="rId7"/>
    <externalReference r:id="rId8"/>
  </externalReference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6" l="1"/>
  <c r="E11" i="16"/>
  <c r="H11" i="16"/>
  <c r="K11" i="16"/>
  <c r="N11" i="16"/>
  <c r="Q11" i="16"/>
  <c r="S9" i="13"/>
  <c r="P9" i="13"/>
  <c r="M9" i="13"/>
  <c r="J9" i="13"/>
  <c r="G9" i="13"/>
  <c r="F9" i="13"/>
  <c r="K11" i="12" l="1"/>
  <c r="G11" i="12"/>
  <c r="R9" i="12" l="1"/>
  <c r="M9" i="12"/>
  <c r="L9" i="12"/>
  <c r="S18" i="13" l="1"/>
  <c r="R18" i="13"/>
  <c r="P11" i="16" s="1"/>
  <c r="Q18" i="13"/>
  <c r="O11" i="16" s="1"/>
  <c r="P18" i="13"/>
  <c r="O18" i="13"/>
  <c r="M11" i="16" s="1"/>
  <c r="N18" i="13"/>
  <c r="L11" i="16" s="1"/>
  <c r="M18" i="13"/>
  <c r="L18" i="13"/>
  <c r="J11" i="16" s="1"/>
  <c r="K18" i="13"/>
  <c r="I11" i="16" s="1"/>
  <c r="J18" i="13"/>
  <c r="I18" i="13"/>
  <c r="G11" i="16" s="1"/>
  <c r="H18" i="13"/>
  <c r="F11" i="16" s="1"/>
  <c r="G18" i="13"/>
  <c r="F18" i="13"/>
  <c r="E18" i="13"/>
  <c r="C11" i="16" s="1"/>
  <c r="D18" i="13"/>
  <c r="D19" i="13"/>
  <c r="B14" i="16" l="1"/>
  <c r="E18" i="11"/>
  <c r="C9" i="16" s="1"/>
  <c r="Q19" i="13"/>
  <c r="S17" i="12"/>
  <c r="Q10" i="16" s="1"/>
  <c r="D17" i="12"/>
  <c r="E17" i="12"/>
  <c r="C10" i="16" s="1"/>
  <c r="F17" i="12"/>
  <c r="D10" i="16" s="1"/>
  <c r="G17" i="12"/>
  <c r="E10" i="16" s="1"/>
  <c r="H17" i="12"/>
  <c r="F10" i="16" s="1"/>
  <c r="I17" i="12"/>
  <c r="G10" i="16" s="1"/>
  <c r="J17" i="12"/>
  <c r="H10" i="16" s="1"/>
  <c r="K17" i="12"/>
  <c r="I10" i="16" s="1"/>
  <c r="L17" i="12"/>
  <c r="J10" i="16" s="1"/>
  <c r="M17" i="12"/>
  <c r="K10" i="16" s="1"/>
  <c r="N17" i="12"/>
  <c r="L10" i="16" s="1"/>
  <c r="P17" i="12"/>
  <c r="N10" i="16" s="1"/>
  <c r="Q17" i="12"/>
  <c r="O10" i="16" s="1"/>
  <c r="R17" i="12"/>
  <c r="P10" i="16" s="1"/>
  <c r="O17" i="12"/>
  <c r="M10" i="16" s="1"/>
  <c r="D18" i="11"/>
  <c r="F18" i="11"/>
  <c r="D9" i="16" s="1"/>
  <c r="G18" i="11"/>
  <c r="E9" i="16" s="1"/>
  <c r="H18" i="11"/>
  <c r="F9" i="16" s="1"/>
  <c r="I18" i="11"/>
  <c r="G9" i="16" s="1"/>
  <c r="J18" i="11"/>
  <c r="H9" i="16" s="1"/>
  <c r="K18" i="11"/>
  <c r="I9" i="16" s="1"/>
  <c r="L18" i="11"/>
  <c r="J9" i="16" s="1"/>
  <c r="M18" i="11"/>
  <c r="K9" i="16" s="1"/>
  <c r="N18" i="11"/>
  <c r="L9" i="16" s="1"/>
  <c r="O18" i="11"/>
  <c r="M9" i="16" s="1"/>
  <c r="P18" i="11"/>
  <c r="N9" i="16" s="1"/>
  <c r="Q18" i="11"/>
  <c r="O9" i="16" s="1"/>
  <c r="R18" i="11"/>
  <c r="P9" i="16" s="1"/>
  <c r="S18" i="11"/>
  <c r="Q9" i="16" s="1"/>
  <c r="Q14" i="16" s="1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I14" i="16" l="1"/>
  <c r="J14" i="16"/>
  <c r="J15" i="16" s="1"/>
  <c r="E14" i="16"/>
  <c r="E15" i="16" s="1"/>
  <c r="P14" i="16"/>
  <c r="P15" i="16" s="1"/>
  <c r="O14" i="16"/>
  <c r="O15" i="16" s="1"/>
  <c r="N14" i="16"/>
  <c r="N15" i="16" s="1"/>
  <c r="M14" i="16"/>
  <c r="M15" i="16" s="1"/>
  <c r="L14" i="16"/>
  <c r="K14" i="16"/>
  <c r="K15" i="16" s="1"/>
  <c r="H14" i="16"/>
  <c r="H15" i="16" s="1"/>
  <c r="G14" i="16"/>
  <c r="G15" i="16" s="1"/>
  <c r="F14" i="16"/>
  <c r="D14" i="16"/>
  <c r="C14" i="16"/>
  <c r="C15" i="16" s="1"/>
  <c r="Q19" i="11"/>
  <c r="Q18" i="12"/>
  <c r="I15" i="16"/>
  <c r="N19" i="13"/>
  <c r="R19" i="13"/>
  <c r="F19" i="13"/>
  <c r="J19" i="13"/>
  <c r="G19" i="13"/>
  <c r="K19" i="13"/>
  <c r="O19" i="13"/>
  <c r="S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J19" i="11"/>
  <c r="N19" i="11"/>
  <c r="R19" i="11"/>
  <c r="G19" i="11"/>
  <c r="K19" i="11"/>
  <c r="O19" i="11"/>
  <c r="S19" i="11"/>
  <c r="H19" i="11"/>
  <c r="L19" i="11"/>
  <c r="P19" i="11"/>
  <c r="I19" i="11"/>
  <c r="M19" i="11"/>
  <c r="B15" i="16"/>
  <c r="F15" i="16"/>
  <c r="Q15" i="16"/>
  <c r="D15" i="16"/>
  <c r="L15" i="16"/>
  <c r="E19" i="11"/>
  <c r="D19" i="11"/>
  <c r="F19" i="11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<sst xmlns="http://schemas.openxmlformats.org/spreadsheetml/2006/main" count="160" uniqueCount="39">
  <si>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</si>
  <si>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</si>
  <si>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</si>
  <si>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</si>
  <si>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</si>
  <si>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</si>
  <si>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</si>
  <si>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</si>
  <si>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</si>
  <si>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</si>
  <si>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</si>
  <si>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</si>
  <si>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</si>
  <si>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</si>
  <si>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</si>
  <si>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</si>
  <si>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</si>
  <si>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</si>
  <si>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</si>
  <si>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</si>
  <si>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</si>
  <si>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</si>
  <si>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</si>
  <si>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</si>
  <si>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аты-жөні_____Есенбекова Э.М________________________________</t>
  </si>
  <si>
    <t>Қызғалдақ</t>
  </si>
  <si>
    <t>Бәйтерек</t>
  </si>
  <si>
    <t>Айгөлек</t>
  </si>
  <si>
    <t>Балапан</t>
  </si>
  <si>
    <t>Қошақан</t>
  </si>
  <si>
    <t>МДҰ атауы____"Ақбота" балабақшасы</t>
  </si>
  <si>
    <t>Әбзелбай Ж.</t>
  </si>
  <si>
    <t>Ниязбаева Т</t>
  </si>
  <si>
    <t>Таттібекова А.</t>
  </si>
  <si>
    <t>Оспанова С. Джорабекова А.</t>
  </si>
  <si>
    <t>Ажбанбетова К.</t>
  </si>
  <si>
    <t xml:space="preserve">МА Ертөстік </t>
  </si>
  <si>
    <t>Рыскулова Ш.</t>
  </si>
  <si>
    <t>дұрыс емес көшіру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</si>
</sst>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40;&#1056;&#1040;&#1051;&#1067;&#1178;%20&#1046;&#1040;&#1186;&#1040;/&#1045;&#1088;&#1077;&#1089;&#1077;&#1082;%20&#1178;&#1099;&#1079;&#1171;&#1072;&#1083;&#1076;&#1072;&#1179;%202%20&#1178;&#1086;&#1089;&#1099;&#1084;&#1096;&#1072;%20&#1041;&#1072;&#1179;&#1099;&#1083;&#1072;&#1091;%20&#1087;&#1072;&#1088;&#1072;&#1179;&#1090;&#1072;&#1088;&#1099;%20%20&#1053;&#1054;&#1042;&#1067;&#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40;&#1056;&#1040;&#1051;&#1067;&#1178;%20&#1046;&#1040;&#1186;&#1040;/2%20&#1178;&#1086;&#1089;&#1099;&#1084;&#1096;&#1072;%20&#1041;&#1072;&#1179;&#1099;&#1083;&#1072;&#1091;%20&#1087;&#1072;&#1088;&#1072;&#1179;&#1090;&#1072;&#1088;&#1099;%20%20&#1040;&#1081;&#1075;&#1086;&#1083;&#1077;&#1082;%20&#1090;&#1086;&#1073;&#1099;%20&#1085;&#1086;&#1074;&#1099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54;&#1053;&#1048;&#1058;&#1054;&#1056;&#1048;&#1053;&#1043;%20&#1040;&#1056;&#1040;&#1051;&#1067;&#1178;%20&#1046;&#1040;&#1186;&#1040;/2%20&#1178;&#1086;&#1089;&#1099;&#1084;&#1096;&#1072;%20&#1052;&#1054;&#1053;&#1048;&#1058;&#1054;&#1056;&#1048;&#1053;&#1043;%20%20%20&#1052;&#1040;&#1044;%20%20&#1045;&#1056;&#1058;&#1256;&#1057;&#1058;&#1030;&#1050;%20%20&#1058;&#1054;&#1041;&#1067;%20%20&#1040;&#1056;&#1040;&#1051;&#1067;&#117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 refreshError="1"/>
      <sheetData sheetId="1" refreshError="1"/>
      <sheetData sheetId="2" refreshError="1"/>
      <sheetData sheetId="3">
        <row r="43">
          <cell r="E43">
            <v>6.6000000000000005</v>
          </cell>
        </row>
        <row r="52">
          <cell r="E52">
            <v>6.5384615384615392</v>
          </cell>
        </row>
        <row r="53">
          <cell r="E53">
            <v>2.2307692307692304</v>
          </cell>
        </row>
        <row r="60">
          <cell r="E60">
            <v>5.5384615384615374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</sheetNames>
    <sheetDataSet>
      <sheetData sheetId="0" refreshError="1"/>
      <sheetData sheetId="1" refreshError="1"/>
      <sheetData sheetId="2" refreshError="1"/>
      <sheetData sheetId="3">
        <row r="37">
          <cell r="E37">
            <v>11.959999999999996</v>
          </cell>
        </row>
        <row r="39">
          <cell r="E39">
            <v>0.32</v>
          </cell>
        </row>
        <row r="45">
          <cell r="E45">
            <v>12.769230769230772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п, сынып"/>
    </sheetNames>
    <sheetDataSet>
      <sheetData sheetId="0"/>
      <sheetData sheetId="1"/>
      <sheetData sheetId="2"/>
      <sheetData sheetId="3"/>
      <sheetData sheetId="4">
        <row r="40">
          <cell r="E40">
            <v>18.379310344827587</v>
          </cell>
        </row>
        <row r="41">
          <cell r="E41">
            <v>3.6206896551724137</v>
          </cell>
        </row>
        <row r="42">
          <cell r="E42">
            <v>0</v>
          </cell>
        </row>
        <row r="46">
          <cell r="E46">
            <v>0.54166666666666674</v>
          </cell>
        </row>
        <row r="50">
          <cell r="E50">
            <v>0</v>
          </cell>
        </row>
        <row r="54">
          <cell r="E54">
            <v>0.53846153846153844</v>
          </cell>
        </row>
        <row r="58">
          <cell r="E58">
            <v>0.20754716981132074</v>
          </cell>
        </row>
      </sheetData>
    </sheetDataSet>
  </externalBook>
</externalLink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8" t="s">
        <v>15</v>
      </c>
      <c r="B2" s="38"/>
      <c r="C2" s="38"/>
      <c r="D2" s="2"/>
      <c r="E2" s="2"/>
      <c r="F2" s="2"/>
      <c r="G2" s="2"/>
      <c r="H2" s="2"/>
      <c r="I2" s="39" t="s">
        <v>2</v>
      </c>
      <c r="J2" s="39"/>
      <c r="K2" s="39"/>
      <c r="L2" s="39"/>
      <c r="M2" s="3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9" t="s">
        <v>14</v>
      </c>
      <c r="J4" s="39"/>
      <c r="K4" s="39"/>
      <c r="L4" s="39"/>
      <c r="M4" s="39"/>
      <c r="N4" s="39"/>
      <c r="O4" s="3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 t="s">
        <v>6</v>
      </c>
      <c r="L7" s="34"/>
      <c r="M7" s="34"/>
      <c r="N7" s="34" t="s">
        <v>9</v>
      </c>
      <c r="O7" s="34"/>
      <c r="P7" s="34"/>
      <c r="Q7" s="34" t="s">
        <v>7</v>
      </c>
      <c r="R7" s="34"/>
      <c r="S7" s="34"/>
    </row>
    <row r="8" spans="1:19" ht="128.25" customHeight="1" x14ac:dyDescent="0.25">
      <c r="A8" s="40"/>
      <c r="B8" s="34"/>
      <c r="C8" s="34"/>
      <c r="D8" s="34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75" x14ac:dyDescent="0.25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35" t="s">
        <v>1</v>
      </c>
      <c r="B14" s="36"/>
      <c r="C14" s="37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75" x14ac:dyDescent="0.25">
      <c r="A15" s="33" t="s">
        <v>11</v>
      </c>
      <c r="B15" s="33"/>
      <c r="C15" s="33"/>
      <c r="D15" s="15" t="e">
        <f>D14*100/D14</f>
        <v>#DIV/0!</v>
      </c>
      <c r="E15" s="16" t="e">
        <f>E14*100/D14</f>
        <v>#DIV/0!</v>
      </c>
      <c r="F15" s="17" t="e">
        <f>F14*10/D14</f>
        <v>#DIV/0!</v>
      </c>
      <c r="G15" s="17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I23" sqref="I23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25" t="s">
        <v>15</v>
      </c>
      <c r="B2" s="25"/>
      <c r="C2" s="26"/>
      <c r="E2" s="26"/>
      <c r="F2" s="26"/>
      <c r="G2" s="39" t="s">
        <v>30</v>
      </c>
      <c r="H2" s="39"/>
      <c r="I2" s="39"/>
      <c r="J2" s="39"/>
      <c r="K2" s="39"/>
      <c r="L2" s="3"/>
      <c r="M2" s="3"/>
      <c r="N2" s="3"/>
      <c r="O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5.75" x14ac:dyDescent="0.25">
      <c r="C4" s="9"/>
      <c r="E4" s="3"/>
      <c r="F4" s="3"/>
      <c r="G4" s="39" t="s">
        <v>24</v>
      </c>
      <c r="H4" s="39"/>
      <c r="I4" s="39"/>
      <c r="J4" s="39"/>
      <c r="K4" s="39"/>
      <c r="L4" s="39"/>
      <c r="M4" s="39"/>
      <c r="N4" s="3"/>
      <c r="O4" s="3"/>
      <c r="P4" s="3"/>
      <c r="Q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 t="s">
        <v>6</v>
      </c>
      <c r="L7" s="34"/>
      <c r="M7" s="34"/>
      <c r="N7" s="34" t="s">
        <v>9</v>
      </c>
      <c r="O7" s="34"/>
      <c r="P7" s="34"/>
      <c r="Q7" s="34" t="s">
        <v>7</v>
      </c>
      <c r="R7" s="34"/>
      <c r="S7" s="34"/>
    </row>
    <row r="8" spans="1:19" ht="115.5" customHeight="1" x14ac:dyDescent="0.25">
      <c r="A8" s="40"/>
      <c r="B8" s="34"/>
      <c r="C8" s="34"/>
      <c r="D8" s="34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27">
        <v>1</v>
      </c>
      <c r="B9" s="7" t="s">
        <v>28</v>
      </c>
      <c r="C9" s="7" t="s">
        <v>31</v>
      </c>
      <c r="D9" s="14">
        <v>25</v>
      </c>
      <c r="E9" s="17">
        <v>0</v>
      </c>
      <c r="F9" s="17">
        <v>2</v>
      </c>
      <c r="G9" s="17">
        <v>23</v>
      </c>
      <c r="H9" s="17">
        <v>0</v>
      </c>
      <c r="I9" s="17">
        <v>2</v>
      </c>
      <c r="J9" s="17">
        <v>23</v>
      </c>
      <c r="K9" s="17">
        <v>0</v>
      </c>
      <c r="L9" s="17">
        <v>1</v>
      </c>
      <c r="M9" s="17">
        <v>24</v>
      </c>
      <c r="N9" s="17">
        <v>0</v>
      </c>
      <c r="O9" s="17">
        <v>2</v>
      </c>
      <c r="P9" s="17">
        <v>23</v>
      </c>
      <c r="Q9" s="17">
        <v>0</v>
      </c>
      <c r="R9" s="17">
        <v>3</v>
      </c>
      <c r="S9" s="17">
        <v>22</v>
      </c>
    </row>
    <row r="10" spans="1:19" ht="15.75" x14ac:dyDescent="0.25">
      <c r="A10" s="27">
        <v>2</v>
      </c>
      <c r="B10" s="7" t="s">
        <v>29</v>
      </c>
      <c r="C10" s="29" t="s">
        <v>32</v>
      </c>
      <c r="D10" s="14">
        <v>25</v>
      </c>
      <c r="E10" s="17">
        <v>0</v>
      </c>
      <c r="F10" s="17">
        <v>2</v>
      </c>
      <c r="G10" s="17">
        <v>23</v>
      </c>
      <c r="H10" s="17">
        <v>0</v>
      </c>
      <c r="I10" s="17">
        <v>2</v>
      </c>
      <c r="J10" s="17">
        <v>23</v>
      </c>
      <c r="K10" s="17">
        <v>0</v>
      </c>
      <c r="L10" s="17">
        <v>1</v>
      </c>
      <c r="M10" s="17">
        <v>24</v>
      </c>
      <c r="N10" s="17">
        <v>0</v>
      </c>
      <c r="O10" s="17">
        <v>2</v>
      </c>
      <c r="P10" s="17">
        <v>23</v>
      </c>
      <c r="Q10" s="17">
        <v>0</v>
      </c>
      <c r="R10" s="17">
        <v>3</v>
      </c>
      <c r="S10" s="17">
        <v>22</v>
      </c>
    </row>
    <row r="11" spans="1:19" ht="15.75" x14ac:dyDescent="0.25">
      <c r="A11" s="27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35" t="s">
        <v>1</v>
      </c>
      <c r="B18" s="36"/>
      <c r="C18" s="37"/>
      <c r="D18" s="14">
        <f t="shared" ref="D18:S18" si="0">SUM(D9:D17)</f>
        <v>50</v>
      </c>
      <c r="E18" s="17">
        <f t="shared" si="0"/>
        <v>0</v>
      </c>
      <c r="F18" s="17">
        <f t="shared" si="0"/>
        <v>4</v>
      </c>
      <c r="G18" s="17">
        <f t="shared" si="0"/>
        <v>46</v>
      </c>
      <c r="H18" s="17">
        <f t="shared" si="0"/>
        <v>0</v>
      </c>
      <c r="I18" s="17">
        <f t="shared" si="0"/>
        <v>4</v>
      </c>
      <c r="J18" s="17">
        <f t="shared" si="0"/>
        <v>46</v>
      </c>
      <c r="K18" s="17">
        <f t="shared" si="0"/>
        <v>0</v>
      </c>
      <c r="L18" s="17">
        <f t="shared" si="0"/>
        <v>2</v>
      </c>
      <c r="M18" s="17">
        <f t="shared" si="0"/>
        <v>48</v>
      </c>
      <c r="N18" s="17">
        <f t="shared" si="0"/>
        <v>0</v>
      </c>
      <c r="O18" s="17">
        <f t="shared" si="0"/>
        <v>4</v>
      </c>
      <c r="P18" s="17">
        <f t="shared" si="0"/>
        <v>46</v>
      </c>
      <c r="Q18" s="17">
        <f t="shared" si="0"/>
        <v>0</v>
      </c>
      <c r="R18" s="17">
        <f t="shared" si="0"/>
        <v>6</v>
      </c>
      <c r="S18" s="17">
        <f t="shared" si="0"/>
        <v>44</v>
      </c>
    </row>
    <row r="19" spans="1:19" ht="18.75" customHeight="1" x14ac:dyDescent="0.25">
      <c r="A19" s="41" t="s">
        <v>11</v>
      </c>
      <c r="B19" s="42"/>
      <c r="C19" s="42"/>
      <c r="D19" s="22">
        <f>D18*100/D18</f>
        <v>100</v>
      </c>
      <c r="E19" s="17">
        <f>E18*100/D18</f>
        <v>0</v>
      </c>
      <c r="F19" s="17">
        <f>F18*100/D18</f>
        <v>8</v>
      </c>
      <c r="G19" s="17">
        <f>G18*100/D18</f>
        <v>92</v>
      </c>
      <c r="H19" s="17">
        <f>H18*100/D18</f>
        <v>0</v>
      </c>
      <c r="I19" s="17">
        <f>I18*100/D18</f>
        <v>8</v>
      </c>
      <c r="J19" s="17">
        <f>J18*100/D18</f>
        <v>92</v>
      </c>
      <c r="K19" s="17">
        <f>K18*100/D18</f>
        <v>0</v>
      </c>
      <c r="L19" s="17">
        <f>L18*100/D18</f>
        <v>4</v>
      </c>
      <c r="M19" s="17">
        <f>M18*100/D18</f>
        <v>96</v>
      </c>
      <c r="N19" s="17">
        <f>N18*100/D18</f>
        <v>0</v>
      </c>
      <c r="O19" s="17">
        <f>O18*100/D18</f>
        <v>8</v>
      </c>
      <c r="P19" s="17">
        <f>P18*100/D18</f>
        <v>92</v>
      </c>
      <c r="Q19" s="17">
        <f>Q18*100/D18</f>
        <v>0</v>
      </c>
      <c r="R19" s="17">
        <f>R18*100/D18</f>
        <v>12</v>
      </c>
      <c r="S19" s="17">
        <f>S18*100/D18</f>
        <v>88</v>
      </c>
    </row>
  </sheetData>
  <mergeCells count="13">
    <mergeCell ref="G2:K2"/>
    <mergeCell ref="G4:M4"/>
    <mergeCell ref="A19:C19"/>
    <mergeCell ref="N7:P7"/>
    <mergeCell ref="Q7:S7"/>
    <mergeCell ref="A18:C18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I23" sqref="I23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25" t="s">
        <v>15</v>
      </c>
      <c r="B2" s="25"/>
      <c r="C2" s="26"/>
      <c r="E2" s="26"/>
      <c r="F2" s="26"/>
      <c r="G2" s="39" t="s">
        <v>30</v>
      </c>
      <c r="H2" s="39"/>
      <c r="I2" s="39"/>
      <c r="J2" s="39"/>
      <c r="K2" s="39"/>
      <c r="L2" s="3"/>
      <c r="M2" s="3"/>
      <c r="N2" s="3"/>
      <c r="O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5.75" x14ac:dyDescent="0.25">
      <c r="C4" s="9"/>
      <c r="E4" s="3"/>
      <c r="F4" s="3"/>
      <c r="G4" s="39" t="s">
        <v>24</v>
      </c>
      <c r="H4" s="39"/>
      <c r="I4" s="39"/>
      <c r="J4" s="39"/>
      <c r="K4" s="39"/>
      <c r="L4" s="39"/>
      <c r="M4" s="39"/>
      <c r="N4" s="3"/>
      <c r="O4" s="3"/>
      <c r="P4" s="3"/>
      <c r="Q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 t="s">
        <v>6</v>
      </c>
      <c r="L7" s="34"/>
      <c r="M7" s="34"/>
      <c r="N7" s="34" t="s">
        <v>9</v>
      </c>
      <c r="O7" s="34"/>
      <c r="P7" s="34"/>
      <c r="Q7" s="34" t="s">
        <v>7</v>
      </c>
      <c r="R7" s="34"/>
      <c r="S7" s="34"/>
    </row>
    <row r="8" spans="1:19" ht="114.75" customHeight="1" x14ac:dyDescent="0.25">
      <c r="A8" s="40"/>
      <c r="B8" s="34"/>
      <c r="C8" s="34"/>
      <c r="D8" s="34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27">
        <v>1</v>
      </c>
      <c r="B9" s="7" t="s">
        <v>25</v>
      </c>
      <c r="C9" s="29" t="s">
        <v>35</v>
      </c>
      <c r="D9" s="14">
        <v>25</v>
      </c>
      <c r="E9" s="17">
        <v>18</v>
      </c>
      <c r="F9" s="17">
        <v>5</v>
      </c>
      <c r="G9" s="17">
        <v>2</v>
      </c>
      <c r="H9" s="17">
        <v>16</v>
      </c>
      <c r="I9" s="17">
        <v>7</v>
      </c>
      <c r="J9" s="17">
        <v>2</v>
      </c>
      <c r="K9" s="17">
        <v>16</v>
      </c>
      <c r="L9" s="17">
        <f>'[1]ересек топ'!$E$52</f>
        <v>6.5384615384615392</v>
      </c>
      <c r="M9" s="17">
        <f>'[1]ересек топ'!$E$53</f>
        <v>2.2307692307692304</v>
      </c>
      <c r="N9" s="17">
        <v>19</v>
      </c>
      <c r="O9" s="17">
        <v>5</v>
      </c>
      <c r="P9" s="17">
        <v>1</v>
      </c>
      <c r="Q9" s="17">
        <v>16</v>
      </c>
      <c r="R9" s="17">
        <f>'[1]ересек топ'!$E$60</f>
        <v>5.5384615384615374</v>
      </c>
      <c r="S9" s="17">
        <v>3</v>
      </c>
    </row>
    <row r="10" spans="1:19" ht="31.5" x14ac:dyDescent="0.25">
      <c r="A10" s="27">
        <v>2</v>
      </c>
      <c r="B10" s="32" t="s">
        <v>26</v>
      </c>
      <c r="C10" s="29" t="s">
        <v>34</v>
      </c>
      <c r="D10" s="14">
        <v>25</v>
      </c>
      <c r="E10" s="17">
        <v>10</v>
      </c>
      <c r="F10" s="17">
        <v>15</v>
      </c>
      <c r="G10" s="17">
        <v>0</v>
      </c>
      <c r="H10" s="17">
        <v>12</v>
      </c>
      <c r="I10" s="17">
        <v>13</v>
      </c>
      <c r="J10" s="17">
        <v>0</v>
      </c>
      <c r="K10" s="17">
        <v>13</v>
      </c>
      <c r="L10" s="17">
        <v>12</v>
      </c>
      <c r="M10" s="17">
        <v>0</v>
      </c>
      <c r="N10" s="17">
        <v>13</v>
      </c>
      <c r="O10" s="17">
        <v>12</v>
      </c>
      <c r="P10" s="17">
        <v>0</v>
      </c>
      <c r="Q10" s="17">
        <v>13</v>
      </c>
      <c r="R10" s="17">
        <v>12</v>
      </c>
      <c r="S10" s="14">
        <v>0</v>
      </c>
    </row>
    <row r="11" spans="1:19" ht="15.75" x14ac:dyDescent="0.25">
      <c r="A11" s="27">
        <v>3</v>
      </c>
      <c r="B11" s="30" t="s">
        <v>27</v>
      </c>
      <c r="C11" s="30" t="s">
        <v>33</v>
      </c>
      <c r="D11" s="14">
        <v>25</v>
      </c>
      <c r="E11" s="17">
        <v>10</v>
      </c>
      <c r="F11" s="17">
        <v>15</v>
      </c>
      <c r="G11" s="17">
        <f>'[2]ересек топ'!$E$39</f>
        <v>0.32</v>
      </c>
      <c r="H11" s="17">
        <v>12</v>
      </c>
      <c r="I11" s="17">
        <v>13</v>
      </c>
      <c r="J11" s="17">
        <v>0</v>
      </c>
      <c r="K11" s="17">
        <f>'[2]ересек топ'!$E$45</f>
        <v>12.769230769230772</v>
      </c>
      <c r="L11" s="17">
        <v>12</v>
      </c>
      <c r="M11" s="17">
        <v>0</v>
      </c>
      <c r="N11" s="17">
        <v>13</v>
      </c>
      <c r="O11" s="17">
        <v>12</v>
      </c>
      <c r="P11" s="17">
        <v>0</v>
      </c>
      <c r="Q11" s="17">
        <v>13</v>
      </c>
      <c r="R11" s="17">
        <v>12</v>
      </c>
      <c r="S11" s="17">
        <v>0</v>
      </c>
    </row>
    <row r="12" spans="1:19" ht="15.75" x14ac:dyDescent="0.25">
      <c r="A12" s="27"/>
      <c r="B12" s="30"/>
      <c r="C12" s="30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35" t="s">
        <v>1</v>
      </c>
      <c r="B17" s="36"/>
      <c r="C17" s="37"/>
      <c r="D17" s="14">
        <f t="shared" ref="D17:S17" si="0">SUM(D9:D16)</f>
        <v>75</v>
      </c>
      <c r="E17" s="17">
        <f t="shared" si="0"/>
        <v>38</v>
      </c>
      <c r="F17" s="17">
        <f t="shared" si="0"/>
        <v>35</v>
      </c>
      <c r="G17" s="17">
        <f t="shared" si="0"/>
        <v>2.3199999999999998</v>
      </c>
      <c r="H17" s="17">
        <f t="shared" si="0"/>
        <v>40</v>
      </c>
      <c r="I17" s="17">
        <f t="shared" si="0"/>
        <v>33</v>
      </c>
      <c r="J17" s="17">
        <f t="shared" si="0"/>
        <v>2</v>
      </c>
      <c r="K17" s="17">
        <f t="shared" si="0"/>
        <v>41.769230769230774</v>
      </c>
      <c r="L17" s="17">
        <f t="shared" si="0"/>
        <v>30.53846153846154</v>
      </c>
      <c r="M17" s="17">
        <f t="shared" si="0"/>
        <v>2.2307692307692304</v>
      </c>
      <c r="N17" s="17">
        <f t="shared" si="0"/>
        <v>45</v>
      </c>
      <c r="O17" s="17">
        <f t="shared" si="0"/>
        <v>29</v>
      </c>
      <c r="P17" s="17">
        <f t="shared" si="0"/>
        <v>1</v>
      </c>
      <c r="Q17" s="17">
        <f t="shared" si="0"/>
        <v>42</v>
      </c>
      <c r="R17" s="17">
        <f t="shared" si="0"/>
        <v>29.538461538461537</v>
      </c>
      <c r="S17" s="17">
        <f t="shared" si="0"/>
        <v>3</v>
      </c>
    </row>
    <row r="18" spans="1:19" ht="21.75" customHeight="1" x14ac:dyDescent="0.25">
      <c r="A18" s="41" t="s">
        <v>11</v>
      </c>
      <c r="B18" s="42"/>
      <c r="C18" s="42"/>
      <c r="D18" s="22">
        <f>D17*100/D17</f>
        <v>100</v>
      </c>
      <c r="E18" s="17">
        <f>E17*100/D17</f>
        <v>50.666666666666664</v>
      </c>
      <c r="F18" s="17">
        <f>F17*100/D17</f>
        <v>46.666666666666664</v>
      </c>
      <c r="G18" s="17">
        <f>G17*100/D17</f>
        <v>3.0933333333333328</v>
      </c>
      <c r="H18" s="17">
        <f>H17*100/D17</f>
        <v>53.333333333333336</v>
      </c>
      <c r="I18" s="17">
        <f>I17*100/D17</f>
        <v>44</v>
      </c>
      <c r="J18" s="17">
        <f>J17*100/D17</f>
        <v>2.6666666666666665</v>
      </c>
      <c r="K18" s="17">
        <f>K17*100/D17</f>
        <v>55.692307692307693</v>
      </c>
      <c r="L18" s="17">
        <f>L17*100/D17</f>
        <v>40.717948717948715</v>
      </c>
      <c r="M18" s="17">
        <f>M17*100/D17</f>
        <v>2.974358974358974</v>
      </c>
      <c r="N18" s="17">
        <f>N17*100/D17</f>
        <v>60</v>
      </c>
      <c r="O18" s="17">
        <f>O17*100/D17</f>
        <v>38.666666666666664</v>
      </c>
      <c r="P18" s="17">
        <f>P17*100/D17</f>
        <v>1.3333333333333333</v>
      </c>
      <c r="Q18" s="17">
        <f>Q17*100/D17</f>
        <v>56</v>
      </c>
      <c r="R18" s="17">
        <f>R17*100/D17</f>
        <v>39.384615384615387</v>
      </c>
      <c r="S18" s="17">
        <f>S17*100/D17</f>
        <v>4</v>
      </c>
    </row>
  </sheetData>
  <mergeCells count="13">
    <mergeCell ref="G2:K2"/>
    <mergeCell ref="G4:M4"/>
    <mergeCell ref="A18:C18"/>
    <mergeCell ref="N7:P7"/>
    <mergeCell ref="Q7:S7"/>
    <mergeCell ref="A17:C17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Q23" sqref="Q2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9" max="9" width="9.5703125" bestFit="1" customWidth="1"/>
    <col min="10" max="10" width="11.7109375" customWidth="1"/>
    <col min="11" max="11" width="11.85546875" customWidth="1"/>
    <col min="12" max="12" width="9.5703125" bestFit="1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25" t="s">
        <v>15</v>
      </c>
      <c r="B2" s="25"/>
      <c r="C2" s="26"/>
      <c r="E2" s="26"/>
      <c r="F2" s="26"/>
      <c r="G2" s="39" t="s">
        <v>30</v>
      </c>
      <c r="H2" s="39"/>
      <c r="I2" s="39"/>
      <c r="J2" s="39"/>
      <c r="K2" s="39"/>
      <c r="L2" s="3"/>
      <c r="M2" s="3"/>
      <c r="N2" s="3"/>
      <c r="O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9" ht="15.75" x14ac:dyDescent="0.25">
      <c r="C4" s="9"/>
      <c r="E4" s="3"/>
      <c r="F4" s="3"/>
      <c r="G4" s="39" t="s">
        <v>24</v>
      </c>
      <c r="H4" s="39"/>
      <c r="I4" s="39"/>
      <c r="J4" s="39"/>
      <c r="K4" s="39"/>
      <c r="L4" s="39"/>
      <c r="M4" s="39"/>
      <c r="N4" s="3"/>
      <c r="O4" s="3"/>
      <c r="P4" s="3"/>
      <c r="Q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40" t="s">
        <v>0</v>
      </c>
      <c r="B7" s="34" t="s">
        <v>3</v>
      </c>
      <c r="C7" s="34" t="s">
        <v>4</v>
      </c>
      <c r="D7" s="34" t="s">
        <v>10</v>
      </c>
      <c r="E7" s="34" t="s">
        <v>5</v>
      </c>
      <c r="F7" s="34"/>
      <c r="G7" s="34"/>
      <c r="H7" s="34" t="s">
        <v>8</v>
      </c>
      <c r="I7" s="34"/>
      <c r="J7" s="34"/>
      <c r="K7" s="34" t="s">
        <v>6</v>
      </c>
      <c r="L7" s="34"/>
      <c r="M7" s="34"/>
      <c r="N7" s="34" t="s">
        <v>9</v>
      </c>
      <c r="O7" s="34"/>
      <c r="P7" s="34"/>
      <c r="Q7" s="34" t="s">
        <v>7</v>
      </c>
      <c r="R7" s="34"/>
      <c r="S7" s="34"/>
    </row>
    <row r="8" spans="1:19" ht="126.75" customHeight="1" x14ac:dyDescent="0.25">
      <c r="A8" s="40"/>
      <c r="B8" s="34"/>
      <c r="C8" s="34"/>
      <c r="D8" s="34"/>
      <c r="E8" s="6" t="s">
        <v>21</v>
      </c>
      <c r="F8" s="6" t="s">
        <v>22</v>
      </c>
      <c r="G8" s="6" t="s">
        <v>23</v>
      </c>
      <c r="H8" s="6" t="s">
        <v>21</v>
      </c>
      <c r="I8" s="6" t="s">
        <v>22</v>
      </c>
      <c r="J8" s="6" t="s">
        <v>23</v>
      </c>
      <c r="K8" s="6" t="s">
        <v>21</v>
      </c>
      <c r="L8" s="6" t="s">
        <v>22</v>
      </c>
      <c r="M8" s="6" t="s">
        <v>23</v>
      </c>
      <c r="N8" s="6" t="s">
        <v>21</v>
      </c>
      <c r="O8" s="6" t="s">
        <v>22</v>
      </c>
      <c r="P8" s="6" t="s">
        <v>23</v>
      </c>
      <c r="Q8" s="6" t="s">
        <v>21</v>
      </c>
      <c r="R8" s="6" t="s">
        <v>22</v>
      </c>
      <c r="S8" s="6" t="s">
        <v>23</v>
      </c>
    </row>
    <row r="9" spans="1:19" ht="15.75" x14ac:dyDescent="0.25">
      <c r="A9" s="5">
        <v>1</v>
      </c>
      <c r="B9" s="5" t="s">
        <v>36</v>
      </c>
      <c r="C9" s="24" t="s">
        <v>37</v>
      </c>
      <c r="D9" s="5">
        <v>25</v>
      </c>
      <c r="E9" s="31">
        <v>21</v>
      </c>
      <c r="F9" s="31">
        <f>'[3]мектепалды топ, сынып'!$E$41</f>
        <v>3.6206896551724137</v>
      </c>
      <c r="G9" s="31">
        <f>'[3]мектепалды топ, сынып'!$E$42</f>
        <v>0</v>
      </c>
      <c r="H9" s="31">
        <v>20</v>
      </c>
      <c r="I9" s="31">
        <v>4</v>
      </c>
      <c r="J9" s="31">
        <f>'[3]мектепалды топ, сынып'!$E$46</f>
        <v>0.54166666666666674</v>
      </c>
      <c r="K9" s="31">
        <v>22</v>
      </c>
      <c r="L9" s="31">
        <v>3</v>
      </c>
      <c r="M9" s="31">
        <f>'[3]мектепалды топ, сынып'!$E$50</f>
        <v>0</v>
      </c>
      <c r="N9" s="31">
        <v>20</v>
      </c>
      <c r="O9" s="31">
        <v>4</v>
      </c>
      <c r="P9" s="31">
        <f>'[3]мектепалды топ, сынып'!$E$54</f>
        <v>0.53846153846153844</v>
      </c>
      <c r="Q9" s="31">
        <v>21</v>
      </c>
      <c r="R9" s="31">
        <v>4</v>
      </c>
      <c r="S9" s="31">
        <f>'[3]мектепалды топ, сынып'!$E$58</f>
        <v>0.20754716981132074</v>
      </c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35" t="s">
        <v>1</v>
      </c>
      <c r="B18" s="36"/>
      <c r="C18" s="37"/>
      <c r="D18" s="5">
        <f t="shared" ref="D18:S18" si="0">SUM(D9:D17)</f>
        <v>25</v>
      </c>
      <c r="E18" s="31">
        <f t="shared" si="0"/>
        <v>21</v>
      </c>
      <c r="F18" s="31">
        <f t="shared" si="0"/>
        <v>3.6206896551724137</v>
      </c>
      <c r="G18" s="31">
        <f t="shared" si="0"/>
        <v>0</v>
      </c>
      <c r="H18" s="31">
        <f t="shared" si="0"/>
        <v>20</v>
      </c>
      <c r="I18" s="31">
        <f t="shared" si="0"/>
        <v>4</v>
      </c>
      <c r="J18" s="31">
        <f t="shared" si="0"/>
        <v>0.54166666666666674</v>
      </c>
      <c r="K18" s="31">
        <f t="shared" si="0"/>
        <v>22</v>
      </c>
      <c r="L18" s="31">
        <f t="shared" si="0"/>
        <v>3</v>
      </c>
      <c r="M18" s="31">
        <f t="shared" si="0"/>
        <v>0</v>
      </c>
      <c r="N18" s="31">
        <f t="shared" si="0"/>
        <v>20</v>
      </c>
      <c r="O18" s="31">
        <f t="shared" si="0"/>
        <v>4</v>
      </c>
      <c r="P18" s="31">
        <f t="shared" si="0"/>
        <v>0.53846153846153844</v>
      </c>
      <c r="Q18" s="31">
        <f t="shared" si="0"/>
        <v>21</v>
      </c>
      <c r="R18" s="31">
        <f t="shared" si="0"/>
        <v>4</v>
      </c>
      <c r="S18" s="31">
        <f t="shared" si="0"/>
        <v>0.20754716981132074</v>
      </c>
    </row>
    <row r="19" spans="1:19" ht="18.75" customHeight="1" x14ac:dyDescent="0.25">
      <c r="A19" s="41" t="s">
        <v>11</v>
      </c>
      <c r="B19" s="42"/>
      <c r="C19" s="42"/>
      <c r="D19" s="13">
        <f>D18*100/D18</f>
        <v>100</v>
      </c>
      <c r="E19" s="31">
        <f>E18*100/D18</f>
        <v>84</v>
      </c>
      <c r="F19" s="31">
        <f>F18*100/D18</f>
        <v>14.482758620689657</v>
      </c>
      <c r="G19" s="31">
        <f>G18*100/D18</f>
        <v>0</v>
      </c>
      <c r="H19" s="31">
        <f>H18*100/D18</f>
        <v>80</v>
      </c>
      <c r="I19" s="31">
        <f>I18*100/D18</f>
        <v>16</v>
      </c>
      <c r="J19" s="31">
        <f>J18*100/D18</f>
        <v>2.166666666666667</v>
      </c>
      <c r="K19" s="31">
        <f>K18*100/D18</f>
        <v>88</v>
      </c>
      <c r="L19" s="31">
        <f>L18*100/D18</f>
        <v>12</v>
      </c>
      <c r="M19" s="31">
        <f>M18*100/D18</f>
        <v>0</v>
      </c>
      <c r="N19" s="31">
        <f>N18*100/D18</f>
        <v>80</v>
      </c>
      <c r="O19" s="31">
        <f>O18*100/D18</f>
        <v>16</v>
      </c>
      <c r="P19" s="31">
        <f>P18*100/D18</f>
        <v>2.1538461538461537</v>
      </c>
      <c r="Q19" s="31">
        <f>Q18*100/D18</f>
        <v>84</v>
      </c>
      <c r="R19" s="31">
        <f>R18*100/D18</f>
        <v>16</v>
      </c>
      <c r="S19" s="31">
        <f>S18*100/D18</f>
        <v>0.83018867924528295</v>
      </c>
    </row>
  </sheetData>
  <mergeCells count="13">
    <mergeCell ref="G2:K2"/>
    <mergeCell ref="G4:M4"/>
    <mergeCell ref="A19:C19"/>
    <mergeCell ref="N7:P7"/>
    <mergeCell ref="Q7:S7"/>
    <mergeCell ref="A18:C18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R16" sqref="R1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43" t="s">
        <v>13</v>
      </c>
      <c r="O1" s="43"/>
    </row>
    <row r="2" spans="1:17" ht="15.75" x14ac:dyDescent="0.25">
      <c r="A2" s="8" t="s">
        <v>15</v>
      </c>
      <c r="B2" s="8"/>
      <c r="C2" s="2"/>
      <c r="E2" s="2"/>
      <c r="F2" s="2"/>
      <c r="G2" s="39" t="s">
        <v>30</v>
      </c>
      <c r="H2" s="39"/>
      <c r="I2" s="39"/>
      <c r="J2" s="39"/>
      <c r="K2" s="39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9" t="s">
        <v>24</v>
      </c>
      <c r="H4" s="39"/>
      <c r="I4" s="39"/>
      <c r="J4" s="39"/>
      <c r="K4" s="39"/>
      <c r="L4" s="39"/>
      <c r="M4" s="39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44" t="s">
        <v>17</v>
      </c>
      <c r="B7" s="34" t="s">
        <v>16</v>
      </c>
      <c r="C7" s="34" t="s">
        <v>5</v>
      </c>
      <c r="D7" s="34"/>
      <c r="E7" s="34"/>
      <c r="F7" s="34" t="s">
        <v>8</v>
      </c>
      <c r="G7" s="34"/>
      <c r="H7" s="34"/>
      <c r="I7" s="34" t="s">
        <v>6</v>
      </c>
      <c r="J7" s="34"/>
      <c r="K7" s="34"/>
      <c r="L7" s="34" t="s">
        <v>9</v>
      </c>
      <c r="M7" s="34"/>
      <c r="N7" s="34"/>
      <c r="O7" s="34" t="s">
        <v>7</v>
      </c>
      <c r="P7" s="34"/>
      <c r="Q7" s="34"/>
    </row>
    <row r="8" spans="1:17" ht="78.75" x14ac:dyDescent="0.25">
      <c r="A8" s="45"/>
      <c r="B8" s="34"/>
      <c r="C8" s="6" t="s">
        <v>21</v>
      </c>
      <c r="D8" s="6" t="s">
        <v>22</v>
      </c>
      <c r="E8" s="6" t="s">
        <v>23</v>
      </c>
      <c r="F8" s="6" t="s">
        <v>21</v>
      </c>
      <c r="G8" s="6" t="s">
        <v>22</v>
      </c>
      <c r="H8" s="6" t="s">
        <v>23</v>
      </c>
      <c r="I8" s="6" t="s">
        <v>21</v>
      </c>
      <c r="J8" s="6" t="s">
        <v>22</v>
      </c>
      <c r="K8" s="6" t="s">
        <v>23</v>
      </c>
      <c r="L8" s="6" t="s">
        <v>21</v>
      </c>
      <c r="M8" s="6" t="s">
        <v>22</v>
      </c>
      <c r="N8" s="6" t="s">
        <v>23</v>
      </c>
      <c r="O8" s="6" t="s">
        <v>21</v>
      </c>
      <c r="P8" s="6" t="s">
        <v>22</v>
      </c>
      <c r="Q8" s="6" t="s">
        <v>23</v>
      </c>
    </row>
    <row r="9" spans="1:17" ht="15.75" x14ac:dyDescent="0.25">
      <c r="A9" s="23" t="s">
        <v>18</v>
      </c>
      <c r="B9" s="14">
        <v>50</v>
      </c>
      <c r="C9" s="17">
        <f>'ортаңғы топ'!E18</f>
        <v>0</v>
      </c>
      <c r="D9" s="17">
        <f>'ортаңғы топ'!F18</f>
        <v>4</v>
      </c>
      <c r="E9" s="17">
        <f>'ортаңғы топ'!G18</f>
        <v>46</v>
      </c>
      <c r="F9" s="28">
        <f>'ортаңғы топ'!H18</f>
        <v>0</v>
      </c>
      <c r="G9" s="17">
        <f>'ортаңғы топ'!I18</f>
        <v>4</v>
      </c>
      <c r="H9" s="17">
        <f>'ортаңғы топ'!J18</f>
        <v>46</v>
      </c>
      <c r="I9" s="17">
        <f>'ортаңғы топ'!K18</f>
        <v>0</v>
      </c>
      <c r="J9" s="17">
        <f>'ортаңғы топ'!L18</f>
        <v>2</v>
      </c>
      <c r="K9" s="17">
        <f>'ортаңғы топ'!M18</f>
        <v>48</v>
      </c>
      <c r="L9" s="17">
        <f>'ортаңғы топ'!N18</f>
        <v>0</v>
      </c>
      <c r="M9" s="17">
        <f>'ортаңғы топ'!O18</f>
        <v>4</v>
      </c>
      <c r="N9" s="17">
        <f>'ортаңғы топ'!P18</f>
        <v>46</v>
      </c>
      <c r="O9" s="17">
        <f>'ортаңғы топ'!Q18</f>
        <v>0</v>
      </c>
      <c r="P9" s="17">
        <f>'ортаңғы топ'!R18</f>
        <v>6</v>
      </c>
      <c r="Q9" s="17">
        <f>'ортаңғы топ'!S18</f>
        <v>44</v>
      </c>
    </row>
    <row r="10" spans="1:17" ht="15.75" x14ac:dyDescent="0.25">
      <c r="A10" s="23" t="s">
        <v>19</v>
      </c>
      <c r="B10" s="14">
        <v>75</v>
      </c>
      <c r="C10" s="17">
        <f>'ересек топ'!E17</f>
        <v>38</v>
      </c>
      <c r="D10" s="17">
        <f>'ересек топ'!F17</f>
        <v>35</v>
      </c>
      <c r="E10" s="17">
        <f>'ересек топ'!G17</f>
        <v>2.3199999999999998</v>
      </c>
      <c r="F10" s="17">
        <f>'ересек топ'!H17</f>
        <v>40</v>
      </c>
      <c r="G10" s="17">
        <f>'ересек топ'!I17</f>
        <v>33</v>
      </c>
      <c r="H10" s="17">
        <f>'ересек топ'!J17</f>
        <v>2</v>
      </c>
      <c r="I10" s="17">
        <f>'ересек топ'!K17</f>
        <v>41.769230769230774</v>
      </c>
      <c r="J10" s="17">
        <f>'ересек топ'!L17</f>
        <v>30.53846153846154</v>
      </c>
      <c r="K10" s="17">
        <f>'ересек топ'!M17</f>
        <v>2.2307692307692304</v>
      </c>
      <c r="L10" s="17">
        <f>'ересек топ'!N17</f>
        <v>45</v>
      </c>
      <c r="M10" s="17">
        <f>'ересек топ'!O17</f>
        <v>29</v>
      </c>
      <c r="N10" s="17">
        <f>'ересек топ'!P17</f>
        <v>1</v>
      </c>
      <c r="O10" s="17">
        <f>'ересек топ'!Q17</f>
        <v>42</v>
      </c>
      <c r="P10" s="17">
        <f>'ересек топ'!R17</f>
        <v>29.538461538461537</v>
      </c>
      <c r="Q10" s="17">
        <f>'ересек топ'!S17</f>
        <v>3</v>
      </c>
    </row>
    <row r="11" spans="1:17" ht="15.75" x14ac:dyDescent="0.25">
      <c r="A11" s="23" t="s">
        <v>20</v>
      </c>
      <c r="B11" s="14">
        <v>25</v>
      </c>
      <c r="C11" s="17">
        <f>'мектепалды тобы'!E18</f>
        <v>21</v>
      </c>
      <c r="D11" s="17">
        <f>'мектепалды тобы'!F18</f>
        <v>3.6206896551724137</v>
      </c>
      <c r="E11" s="17">
        <f>'мектепалды тобы'!G18</f>
        <v>0</v>
      </c>
      <c r="F11" s="17">
        <f>'мектепалды тобы'!H18</f>
        <v>20</v>
      </c>
      <c r="G11" s="17">
        <f>'мектепалды тобы'!I18</f>
        <v>4</v>
      </c>
      <c r="H11" s="17">
        <f>'мектепалды тобы'!J18</f>
        <v>0.54166666666666674</v>
      </c>
      <c r="I11" s="17">
        <f>'мектепалды тобы'!K18</f>
        <v>22</v>
      </c>
      <c r="J11" s="17">
        <f>'мектепалды тобы'!L18</f>
        <v>3</v>
      </c>
      <c r="K11" s="17">
        <f>'мектепалды тобы'!M18</f>
        <v>0</v>
      </c>
      <c r="L11" s="17">
        <f>'мектепалды тобы'!N18</f>
        <v>20</v>
      </c>
      <c r="M11" s="17">
        <f>'мектепалды тобы'!O18</f>
        <v>4</v>
      </c>
      <c r="N11" s="17">
        <f>'мектепалды тобы'!P18</f>
        <v>0.53846153846153844</v>
      </c>
      <c r="O11" s="17">
        <f>'мектепалды тобы'!Q18</f>
        <v>21</v>
      </c>
      <c r="P11" s="17">
        <f>'мектепалды тобы'!R18</f>
        <v>4</v>
      </c>
      <c r="Q11" s="17">
        <f>'мектепалды тобы'!S18</f>
        <v>0.20754716981132074</v>
      </c>
    </row>
    <row r="12" spans="1:17" ht="15.75" x14ac:dyDescent="0.25">
      <c r="A12" s="23"/>
      <c r="B12" s="14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15.75" x14ac:dyDescent="0.25">
      <c r="B13" s="14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ht="15.75" x14ac:dyDescent="0.25">
      <c r="A14" s="18" t="s">
        <v>1</v>
      </c>
      <c r="B14" s="14">
        <f t="shared" ref="B14" si="0">SUM(B8:B13)</f>
        <v>150</v>
      </c>
      <c r="C14" s="17">
        <f t="shared" ref="C14" si="1">SUM(C9:C13)</f>
        <v>59</v>
      </c>
      <c r="D14" s="17">
        <f t="shared" ref="D14" si="2">SUM(D9:D13)</f>
        <v>42.620689655172413</v>
      </c>
      <c r="E14" s="17">
        <f t="shared" ref="E14" si="3">SUM(E9:E13)</f>
        <v>48.32</v>
      </c>
      <c r="F14" s="17">
        <f t="shared" ref="F14:Q14" si="4">SUM(F9:F13)</f>
        <v>60</v>
      </c>
      <c r="G14" s="17">
        <f t="shared" si="4"/>
        <v>41</v>
      </c>
      <c r="H14" s="17">
        <f t="shared" si="4"/>
        <v>48.541666666666664</v>
      </c>
      <c r="I14" s="17">
        <f t="shared" si="4"/>
        <v>63.769230769230774</v>
      </c>
      <c r="J14" s="17">
        <f t="shared" si="4"/>
        <v>35.53846153846154</v>
      </c>
      <c r="K14" s="17">
        <f t="shared" si="4"/>
        <v>50.230769230769234</v>
      </c>
      <c r="L14" s="17">
        <f t="shared" si="4"/>
        <v>65</v>
      </c>
      <c r="M14" s="17">
        <f t="shared" si="4"/>
        <v>37</v>
      </c>
      <c r="N14" s="17">
        <f t="shared" si="4"/>
        <v>47.53846153846154</v>
      </c>
      <c r="O14" s="17">
        <f t="shared" si="4"/>
        <v>63</v>
      </c>
      <c r="P14" s="17">
        <f t="shared" si="4"/>
        <v>39.538461538461533</v>
      </c>
      <c r="Q14" s="17">
        <f t="shared" si="4"/>
        <v>47.20754716981132</v>
      </c>
    </row>
    <row r="15" spans="1:17" ht="17.25" customHeight="1" x14ac:dyDescent="0.25">
      <c r="A15" s="19" t="s">
        <v>12</v>
      </c>
      <c r="B15" s="21">
        <f>B14*100/B14</f>
        <v>100</v>
      </c>
      <c r="C15" s="20">
        <f>C14*100/B14</f>
        <v>39.333333333333336</v>
      </c>
      <c r="D15" s="17">
        <f>D14*100/B14</f>
        <v>28.413793103448274</v>
      </c>
      <c r="E15" s="17">
        <f>E14*100/B14</f>
        <v>32.213333333333331</v>
      </c>
      <c r="F15" s="17">
        <f>F14*100/B14</f>
        <v>40</v>
      </c>
      <c r="G15" s="17">
        <f>G14*100/B14</f>
        <v>27.333333333333332</v>
      </c>
      <c r="H15" s="17">
        <f>H14*100/B14</f>
        <v>32.361111111111107</v>
      </c>
      <c r="I15" s="17">
        <f>I14*100/B14</f>
        <v>42.512820512820511</v>
      </c>
      <c r="J15" s="17">
        <f>J14*100/B14</f>
        <v>23.692307692307693</v>
      </c>
      <c r="K15" s="17">
        <f>K14*100/B14</f>
        <v>33.487179487179489</v>
      </c>
      <c r="L15" s="17">
        <f>L14*100/B14</f>
        <v>43.333333333333336</v>
      </c>
      <c r="M15" s="17">
        <f>M14*100/B14</f>
        <v>24.666666666666668</v>
      </c>
      <c r="N15" s="17">
        <f>N14*100/B14</f>
        <v>31.692307692307693</v>
      </c>
      <c r="O15" s="17">
        <f>O14*100/B14</f>
        <v>42</v>
      </c>
      <c r="P15" s="17">
        <f>P14*100/B14</f>
        <v>26.358974358974354</v>
      </c>
      <c r="Q15" s="17">
        <f>Q14*100/B14</f>
        <v>31.471698113207548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 t="s">
        <v>38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2024-06-04T10:54:13Z</dcterms:modified>
</cp:coreProperties>
</file>